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ason\Desktop\"/>
    </mc:Choice>
  </mc:AlternateContent>
  <xr:revisionPtr revIDLastSave="0" documentId="8_{55D27F30-A5C5-42BB-96F5-88ACFA3376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Monthly Detail 20_21" sheetId="1" r:id="rId2"/>
  </sheets>
  <externalReferences>
    <externalReference r:id="rId3"/>
  </externalReferences>
  <definedNames>
    <definedName name="_xlnm.Print_Area" localSheetId="1">'Monthly Detail 20_21'!$A$1:$T$49</definedName>
    <definedName name="_xlnm.Print_Titles" localSheetId="1">'Monthly Detail 20_21'!$1:$6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2" i="1" l="1"/>
  <c r="D22" i="2"/>
  <c r="D17" i="2" l="1"/>
  <c r="D16" i="2"/>
  <c r="D15" i="2"/>
  <c r="D13" i="2"/>
  <c r="D14" i="2"/>
  <c r="D12" i="2"/>
  <c r="D18" i="2" l="1"/>
  <c r="T45" i="1"/>
  <c r="T33" i="1" l="1"/>
  <c r="S49" i="1"/>
  <c r="T17" i="1"/>
  <c r="T16" i="1"/>
  <c r="R49" i="1" l="1"/>
  <c r="T9" i="1"/>
  <c r="T11" i="1"/>
  <c r="T12" i="1"/>
  <c r="T13" i="1"/>
  <c r="T14" i="1"/>
  <c r="T15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4" i="1"/>
  <c r="T35" i="1"/>
  <c r="T36" i="1"/>
  <c r="T37" i="1"/>
  <c r="T38" i="1"/>
  <c r="T39" i="1"/>
  <c r="T40" i="1"/>
  <c r="T41" i="1"/>
  <c r="T42" i="1"/>
  <c r="T43" i="1"/>
  <c r="T44" i="1"/>
  <c r="T46" i="1"/>
  <c r="T47" i="1"/>
  <c r="T48" i="1"/>
  <c r="T8" i="1"/>
  <c r="Q49" i="1" l="1"/>
  <c r="I49" i="1" l="1"/>
  <c r="J49" i="1"/>
  <c r="K49" i="1"/>
  <c r="L49" i="1"/>
  <c r="M49" i="1"/>
  <c r="N49" i="1"/>
  <c r="O49" i="1"/>
  <c r="P49" i="1"/>
  <c r="H49" i="1" l="1"/>
  <c r="G49" i="1"/>
  <c r="F49" i="1"/>
  <c r="E49" i="1"/>
  <c r="D49" i="1"/>
  <c r="C49" i="1"/>
  <c r="E9" i="2" s="1"/>
  <c r="E19" i="2" s="1"/>
  <c r="T49" i="1" l="1"/>
</calcChain>
</file>

<file path=xl/sharedStrings.xml><?xml version="1.0" encoding="utf-8"?>
<sst xmlns="http://schemas.openxmlformats.org/spreadsheetml/2006/main" count="74" uniqueCount="59">
  <si>
    <t>MEMBERSHIP DUES FOR CURRENT FISCAL YEAR</t>
  </si>
  <si>
    <t xml:space="preserve">Local Dues </t>
  </si>
  <si>
    <t xml:space="preserve">National Dues </t>
  </si>
  <si>
    <t>Overpayments</t>
  </si>
  <si>
    <t>ADMINISTRATION</t>
  </si>
  <si>
    <t>Banking Fees</t>
  </si>
  <si>
    <t>OFFICERS</t>
  </si>
  <si>
    <t>Delta Academy-Donations/Grants</t>
  </si>
  <si>
    <t>Delta GEMS-Donations/Grants</t>
  </si>
  <si>
    <t>Chapter Activities</t>
  </si>
  <si>
    <t>Late Fees-National</t>
  </si>
  <si>
    <t>Montclair Alumnae Chapter</t>
  </si>
  <si>
    <t>Membership-50/50</t>
  </si>
  <si>
    <t>General Donation</t>
  </si>
  <si>
    <t>Membership-Chapter Pins</t>
  </si>
  <si>
    <t>Ways &amp; Means-50 Shades of Pink (Vendors)</t>
  </si>
  <si>
    <t>Ways &amp; Means-50 Shades of Pink (Tickets)</t>
  </si>
  <si>
    <t>Chaplain's Council-Eventbrite Fees</t>
  </si>
  <si>
    <t>Membership-Retreat</t>
  </si>
  <si>
    <t>Reinstatement-National</t>
  </si>
  <si>
    <t>Scholarship-Donations</t>
  </si>
  <si>
    <t>Chaplain's Council - Prayer Breakfast/Tickets/Donations</t>
  </si>
  <si>
    <t>Scholarship-Luncheon</t>
  </si>
  <si>
    <t>MEMBERSHIP DUES FOR NEXT FISCAL YEAR</t>
  </si>
  <si>
    <t>Founders Day</t>
  </si>
  <si>
    <t>DST License Plate</t>
  </si>
  <si>
    <t>Delta Days at the State House</t>
  </si>
  <si>
    <t>Sisterly Sacrifice Fundraiser</t>
  </si>
  <si>
    <t>Year To Date</t>
  </si>
  <si>
    <t>Arts &amp; Letters</t>
  </si>
  <si>
    <t>Physical Health &amp; Environment-Mane Event</t>
  </si>
  <si>
    <t>Delta Torch Fund</t>
  </si>
  <si>
    <t>For Sorority Year 2020-2021</t>
  </si>
  <si>
    <t>Per Capita</t>
  </si>
  <si>
    <t>Social Action Virtual Prayer Service</t>
  </si>
  <si>
    <t>Transfers between Banks</t>
  </si>
  <si>
    <t xml:space="preserve">Operating </t>
  </si>
  <si>
    <t>Scholarship</t>
  </si>
  <si>
    <t xml:space="preserve">   Deposit'</t>
  </si>
  <si>
    <t xml:space="preserve">   50 Shades of Pink Check 1355 June</t>
  </si>
  <si>
    <t xml:space="preserve">   D &amp; D Check 1347 July</t>
  </si>
  <si>
    <t>FINANCIAL SECRETARY'S REPORT: September 2020</t>
  </si>
  <si>
    <t>Chapter Meeting (10/23/2020)</t>
  </si>
  <si>
    <t>FINANCIAL SECRETARY'S REPORT</t>
  </si>
  <si>
    <t>Month Ended:  September 30,2020</t>
  </si>
  <si>
    <t>September Activity</t>
  </si>
  <si>
    <t xml:space="preserve">    Total Activity</t>
  </si>
  <si>
    <t>Year to Date August 31, 2020</t>
  </si>
  <si>
    <t xml:space="preserve">   Overpayment of Dues</t>
  </si>
  <si>
    <t xml:space="preserve">  Overpayment of Dues from Operating</t>
  </si>
  <si>
    <t xml:space="preserve">   To Scholarhsip</t>
  </si>
  <si>
    <t>Transfers between Accounts</t>
  </si>
  <si>
    <t>Investment Income</t>
  </si>
  <si>
    <t xml:space="preserve">  Franklin Templeton</t>
  </si>
  <si>
    <t>Totals Operating/Scholarship</t>
  </si>
  <si>
    <t xml:space="preserve">   Franklin/Templeton</t>
  </si>
  <si>
    <t xml:space="preserve">   Invesco</t>
  </si>
  <si>
    <t>Opening Balance (Receipts Only)</t>
  </si>
  <si>
    <t xml:space="preserve">Year to Date Receipts Sept. 30,2020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</si>
</sst>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4" fontId="2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8" fontId="6" fillId="0" borderId="0" xfId="0" applyNumberFormat="1" applyFont="1"/>
    <xf numFmtId="0" fontId="6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 wrapText="1"/>
    </xf>
    <xf numFmtId="0" fontId="1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/>
    <xf numFmtId="8" fontId="11" fillId="0" borderId="0" xfId="0" applyNumberFormat="1" applyFont="1"/>
    <xf numFmtId="0" fontId="11" fillId="0" borderId="0" xfId="0" applyFont="1"/>
    <xf numFmtId="8" fontId="10" fillId="0" borderId="0" xfId="0" applyNumberFormat="1" applyFont="1"/>
    <xf numFmtId="0" fontId="12" fillId="0" borderId="0" xfId="0" applyFont="1"/>
    <xf numFmtId="8" fontId="12" fillId="0" borderId="0" xfId="0" applyNumberFormat="1" applyFont="1"/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8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8" fontId="10" fillId="0" borderId="1" xfId="0" applyNumberFormat="1" applyFont="1" applyBorder="1" applyAlignment="1">
      <alignment horizontal="right" wrapText="1"/>
    </xf>
    <xf numFmtId="8" fontId="9" fillId="0" borderId="1" xfId="0" applyNumberFormat="1" applyFont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 wrapText="1"/>
    </xf>
    <xf numFmtId="1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4" fontId="2" fillId="0" borderId="0" xfId="0" applyNumberFormat="1" applyFont="1" applyFill="1"/>
    <xf numFmtId="3" fontId="2" fillId="0" borderId="0" xfId="0" applyNumberFormat="1" applyFont="1" applyFill="1"/>
    <xf numFmtId="164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/>
    <xf numFmtId="44" fontId="2" fillId="0" borderId="0" xfId="1" applyFont="1" applyFill="1"/>
    <xf numFmtId="44" fontId="6" fillId="0" borderId="0" xfId="1" applyFont="1" applyFill="1"/>
    <xf numFmtId="165" fontId="2" fillId="0" borderId="0" xfId="1" applyNumberFormat="1" applyFont="1" applyFill="1"/>
    <xf numFmtId="44" fontId="3" fillId="0" borderId="0" xfId="1" applyFont="1" applyFill="1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wrapText="1"/>
    </xf>
    <xf numFmtId="164" fontId="8" fillId="0" borderId="0" xfId="2" applyNumberFormat="1" applyFont="1" applyFill="1" applyAlignment="1">
      <alignment horizontal="left" wrapText="1"/>
    </xf>
    <xf numFmtId="0" fontId="12" fillId="0" borderId="0" xfId="0" applyFont="1" applyFill="1"/>
    <xf numFmtId="164" fontId="3" fillId="0" borderId="0" xfId="0" applyNumberFormat="1" applyFont="1" applyFill="1" applyAlignment="1">
      <alignment horizontal="left" wrapText="1"/>
    </xf>
    <xf numFmtId="165" fontId="3" fillId="0" borderId="0" xfId="1" applyNumberFormat="1" applyFont="1" applyFill="1"/>
    <xf numFmtId="164" fontId="3" fillId="2" borderId="0" xfId="0" applyNumberFormat="1" applyFont="1" applyFill="1" applyAlignment="1">
      <alignment horizontal="left" wrapText="1"/>
    </xf>
    <xf numFmtId="0" fontId="13" fillId="0" borderId="0" xfId="0" applyFont="1"/>
    <xf numFmtId="44" fontId="0" fillId="0" borderId="0" xfId="0" applyNumberFormat="1"/>
    <xf numFmtId="44" fontId="14" fillId="0" borderId="0" xfId="0" applyNumberFormat="1" applyFont="1"/>
    <xf numFmtId="164" fontId="1" fillId="0" borderId="0" xfId="0" applyNumberFormat="1" applyFont="1" applyFill="1" applyAlignment="1">
      <alignment horizontal="left" wrapText="1"/>
    </xf>
    <xf numFmtId="0" fontId="14" fillId="0" borderId="0" xfId="0" applyFont="1"/>
    <xf numFmtId="0" fontId="1" fillId="0" borderId="0" xfId="0" applyFont="1" applyFill="1" applyAlignment="1">
      <alignment horizontal="left" wrapText="1"/>
    </xf>
    <xf numFmtId="164" fontId="15" fillId="0" borderId="0" xfId="0" applyNumberFormat="1" applyFont="1" applyFill="1" applyAlignment="1">
      <alignment horizontal="left" wrapText="1"/>
    </xf>
    <xf numFmtId="44" fontId="16" fillId="0" borderId="0" xfId="0" applyNumberFormat="1" applyFont="1"/>
    <xf numFmtId="44" fontId="16" fillId="0" borderId="2" xfId="0" applyNumberFormat="1" applyFont="1" applyBorder="1"/>
    <xf numFmtId="0" fontId="16" fillId="0" borderId="0" xfId="0" applyFo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vertical="center"/>
    </xf>
    <xf numFmtId="43" fontId="2" fillId="0" borderId="0" xfId="3" applyFont="1"/>
    <xf numFmtId="0" fontId="17" fillId="0" borderId="0" xfId="0" applyFont="1"/>
    <xf numFmtId="44" fontId="17" fillId="0" borderId="0" xfId="0" applyNumberFormat="1" applyFont="1"/>
    <xf numFmtId="43" fontId="14" fillId="0" borderId="0" xfId="3" applyFont="1"/>
    <xf numFmtId="0" fontId="1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cretary%20DST/2020_2021/Quarter%201/MAC%20eLog%20SY20-21(325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2020"/>
      <sheetName val="Sept 2020"/>
    </sheetNames>
    <sheetDataSet>
      <sheetData sheetId="0"/>
      <sheetData sheetId="1">
        <row r="85">
          <cell r="H85">
            <v>5635.1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D@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367DF-296F-48FA-94D9-DD4A199AF497}">
  <dimension ref="A1:T26"/>
  <sheetViews>
    <sheetView tabSelected="1" topLeftCell="A4" workbookViewId="0">
      <selection activeCell="I17" sqref="I17"/>
    </sheetView>
  </sheetViews>
  <sheetFormatPr defaultRowHeight="18" x14ac:dyDescent="0.35"/>
  <cols>
    <col min="2" max="2" width="53.33203125" style="55" customWidth="1"/>
    <col min="4" max="5" width="15.5546875" bestFit="1" customWidth="1"/>
  </cols>
  <sheetData>
    <row r="1" spans="1:20" s="16" customFormat="1" ht="20.399999999999999" x14ac:dyDescent="0.35">
      <c r="A1" s="71" t="s">
        <v>11</v>
      </c>
      <c r="B1" s="71"/>
      <c r="C1" s="71"/>
      <c r="D1" s="71"/>
      <c r="E1" s="71"/>
      <c r="F1" s="71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16" customFormat="1" ht="20.399999999999999" x14ac:dyDescent="0.35">
      <c r="A2" s="71" t="s">
        <v>43</v>
      </c>
      <c r="B2" s="71"/>
      <c r="C2" s="71"/>
      <c r="D2" s="71"/>
      <c r="E2" s="71"/>
      <c r="F2" s="71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6" customFormat="1" ht="20.399999999999999" x14ac:dyDescent="0.35">
      <c r="A3" s="71" t="s">
        <v>32</v>
      </c>
      <c r="B3" s="71"/>
      <c r="C3" s="71"/>
      <c r="D3" s="71"/>
      <c r="E3" s="71"/>
      <c r="F3" s="71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s="16" customFormat="1" ht="20.399999999999999" x14ac:dyDescent="0.35">
      <c r="A4" s="72" t="s">
        <v>44</v>
      </c>
      <c r="B4" s="72"/>
      <c r="C4" s="72"/>
      <c r="D4" s="72"/>
      <c r="E4" s="72"/>
      <c r="F4" s="72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s="16" customFormat="1" ht="20.399999999999999" x14ac:dyDescent="0.35">
      <c r="A5" s="72" t="s">
        <v>42</v>
      </c>
      <c r="B5" s="72"/>
      <c r="C5" s="72"/>
      <c r="D5" s="72"/>
      <c r="E5" s="72"/>
      <c r="F5" s="72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8" spans="1:20" ht="21" x14ac:dyDescent="0.4">
      <c r="B8" s="61" t="s">
        <v>57</v>
      </c>
    </row>
    <row r="9" spans="1:20" ht="21" x14ac:dyDescent="0.4">
      <c r="B9" s="61" t="s">
        <v>47</v>
      </c>
      <c r="D9" s="56"/>
      <c r="E9" s="62">
        <f>+'Monthly Detail 20_21'!C49+'Monthly Detail 20_21'!D49</f>
        <v>1445</v>
      </c>
    </row>
    <row r="10" spans="1:20" ht="12.75" customHeight="1" x14ac:dyDescent="0.35">
      <c r="B10" s="58"/>
    </row>
    <row r="11" spans="1:20" ht="21" x14ac:dyDescent="0.4">
      <c r="B11" s="61" t="s">
        <v>45</v>
      </c>
    </row>
    <row r="12" spans="1:20" ht="21" x14ac:dyDescent="0.4">
      <c r="B12" s="58" t="s">
        <v>1</v>
      </c>
      <c r="C12" s="59"/>
      <c r="D12" s="57">
        <f>+'Monthly Detail 20_21'!E8</f>
        <v>1600</v>
      </c>
    </row>
    <row r="13" spans="1:20" ht="21" x14ac:dyDescent="0.4">
      <c r="B13" s="58" t="s">
        <v>2</v>
      </c>
      <c r="C13" s="59"/>
      <c r="D13" s="57">
        <f>+'Monthly Detail 20_21'!E9</f>
        <v>200</v>
      </c>
    </row>
    <row r="14" spans="1:20" ht="21" x14ac:dyDescent="0.4">
      <c r="B14" s="58" t="s">
        <v>33</v>
      </c>
      <c r="C14" s="59"/>
      <c r="D14" s="57">
        <f>+'Monthly Detail 20_21'!E10</f>
        <v>70</v>
      </c>
    </row>
    <row r="15" spans="1:20" ht="21" x14ac:dyDescent="0.4">
      <c r="B15" s="58" t="s">
        <v>19</v>
      </c>
      <c r="C15" s="59"/>
      <c r="D15" s="57">
        <f>+'Monthly Detail 20_21'!E13</f>
        <v>25</v>
      </c>
    </row>
    <row r="16" spans="1:20" ht="21" x14ac:dyDescent="0.4">
      <c r="B16" s="58" t="s">
        <v>34</v>
      </c>
      <c r="C16" s="59"/>
      <c r="D16" s="57">
        <f>+'Monthly Detail 20_21'!E28</f>
        <v>1237.96</v>
      </c>
    </row>
    <row r="17" spans="2:5" ht="20.25" customHeight="1" x14ac:dyDescent="0.4">
      <c r="B17" s="60" t="s">
        <v>20</v>
      </c>
      <c r="C17" s="59"/>
      <c r="D17" s="57">
        <f>+'Monthly Detail 20_21'!E43</f>
        <v>31</v>
      </c>
    </row>
    <row r="18" spans="2:5" ht="21" x14ac:dyDescent="0.4">
      <c r="B18" s="64" t="s">
        <v>46</v>
      </c>
      <c r="C18" s="59"/>
      <c r="D18" s="63">
        <f>SUM(D12:D17)</f>
        <v>3163.96</v>
      </c>
    </row>
    <row r="19" spans="2:5" ht="21" x14ac:dyDescent="0.4">
      <c r="B19" s="64" t="s">
        <v>58</v>
      </c>
      <c r="C19" s="59"/>
      <c r="D19" s="59"/>
      <c r="E19" s="62">
        <f>+E9+D18</f>
        <v>4608.96</v>
      </c>
    </row>
    <row r="20" spans="2:5" ht="21" x14ac:dyDescent="0.4">
      <c r="B20" s="64"/>
      <c r="C20" s="59"/>
      <c r="D20" s="59"/>
      <c r="E20" s="62"/>
    </row>
    <row r="21" spans="2:5" ht="21" x14ac:dyDescent="0.4">
      <c r="B21" s="64" t="s">
        <v>52</v>
      </c>
      <c r="C21" s="59"/>
      <c r="D21" s="59"/>
      <c r="E21" s="62"/>
    </row>
    <row r="22" spans="2:5" ht="21" x14ac:dyDescent="0.4">
      <c r="B22" s="60" t="s">
        <v>53</v>
      </c>
      <c r="C22" s="59"/>
      <c r="D22" s="70">
        <f>+'[1]Sept 2020'!$H$85</f>
        <v>5635.1</v>
      </c>
      <c r="E22" s="62"/>
    </row>
    <row r="24" spans="2:5" ht="15.6" x14ac:dyDescent="0.3">
      <c r="B24" s="68" t="s">
        <v>51</v>
      </c>
      <c r="C24" s="68"/>
      <c r="D24" s="68"/>
    </row>
    <row r="25" spans="2:5" ht="15.6" x14ac:dyDescent="0.3">
      <c r="B25" s="68" t="s">
        <v>49</v>
      </c>
      <c r="C25" s="68"/>
      <c r="D25" s="69">
        <v>-210</v>
      </c>
    </row>
    <row r="26" spans="2:5" ht="15.6" x14ac:dyDescent="0.3">
      <c r="B26" s="68" t="s">
        <v>50</v>
      </c>
      <c r="C26" s="68"/>
      <c r="D26" s="69">
        <v>210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9"/>
  <sheetViews>
    <sheetView zoomScale="110" zoomScaleNormal="110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C56" sqref="C55:C56"/>
    </sheetView>
  </sheetViews>
  <sheetFormatPr defaultColWidth="8.88671875" defaultRowHeight="13.8" x14ac:dyDescent="0.25"/>
  <cols>
    <col min="1" max="1" width="31.6640625" style="9" customWidth="1"/>
    <col min="2" max="2" width="2.88671875" style="1" customWidth="1"/>
    <col min="3" max="3" width="11.33203125" style="1" customWidth="1"/>
    <col min="4" max="4" width="10" style="1" bestFit="1" customWidth="1"/>
    <col min="5" max="5" width="11.6640625" style="1" bestFit="1" customWidth="1"/>
    <col min="6" max="6" width="12.44140625" style="1" customWidth="1"/>
    <col min="7" max="7" width="11" style="1" customWidth="1"/>
    <col min="8" max="8" width="9.5546875" style="1" customWidth="1"/>
    <col min="9" max="9" width="11.44140625" style="1" hidden="1" customWidth="1"/>
    <col min="10" max="11" width="12.44140625" style="1" hidden="1" customWidth="1"/>
    <col min="12" max="12" width="12.5546875" style="1" hidden="1" customWidth="1"/>
    <col min="13" max="13" width="10.44140625" style="1" hidden="1" customWidth="1"/>
    <col min="14" max="14" width="10.88671875" style="1" hidden="1" customWidth="1"/>
    <col min="15" max="15" width="5.44140625" style="1" hidden="1" customWidth="1"/>
    <col min="16" max="16" width="12.44140625" style="1" customWidth="1"/>
    <col min="17" max="17" width="9.109375" style="1" customWidth="1"/>
    <col min="18" max="19" width="8.109375" style="1" customWidth="1"/>
    <col min="20" max="20" width="14" style="1" customWidth="1"/>
    <col min="21" max="22" width="8.88671875" style="1"/>
    <col min="23" max="23" width="18.109375" style="1" customWidth="1"/>
    <col min="24" max="24" width="15" style="1" customWidth="1"/>
    <col min="25" max="16384" width="8.88671875" style="1"/>
  </cols>
  <sheetData>
    <row r="1" spans="1:24" s="16" customFormat="1" ht="20.399999999999999" x14ac:dyDescent="0.35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4" s="16" customFormat="1" ht="20.399999999999999" x14ac:dyDescent="0.35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4" s="16" customFormat="1" ht="20.399999999999999" x14ac:dyDescent="0.35">
      <c r="A3" s="71" t="s">
        <v>32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4" s="16" customFormat="1" ht="20.399999999999999" x14ac:dyDescent="0.35">
      <c r="A4" s="72" t="s">
        <v>42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4" x14ac:dyDescent="0.25">
      <c r="A5" s="3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4" x14ac:dyDescent="0.25">
      <c r="A6" s="34"/>
      <c r="B6" s="18"/>
      <c r="C6" s="35">
        <v>44013</v>
      </c>
      <c r="D6" s="36">
        <v>44044</v>
      </c>
      <c r="E6" s="35">
        <v>44075</v>
      </c>
      <c r="F6" s="35">
        <v>44105</v>
      </c>
      <c r="G6" s="35">
        <v>44136</v>
      </c>
      <c r="H6" s="35">
        <v>44166</v>
      </c>
      <c r="I6" s="35">
        <v>43831</v>
      </c>
      <c r="J6" s="35">
        <v>43862</v>
      </c>
      <c r="K6" s="35">
        <v>43891</v>
      </c>
      <c r="L6" s="35">
        <v>43922</v>
      </c>
      <c r="M6" s="35">
        <v>43952</v>
      </c>
      <c r="N6" s="35">
        <v>43983</v>
      </c>
      <c r="O6" s="18"/>
      <c r="P6" s="37">
        <v>44216</v>
      </c>
      <c r="Q6" s="37">
        <v>44247</v>
      </c>
      <c r="R6" s="37">
        <v>44275</v>
      </c>
      <c r="S6" s="37">
        <v>44306</v>
      </c>
      <c r="T6" s="34" t="s">
        <v>28</v>
      </c>
    </row>
    <row r="7" spans="1:24" ht="27.6" x14ac:dyDescent="0.25">
      <c r="A7" s="38" t="s">
        <v>0</v>
      </c>
      <c r="B7" s="17"/>
      <c r="C7" s="17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40"/>
      <c r="S7" s="40"/>
      <c r="T7" s="39"/>
    </row>
    <row r="8" spans="1:24" x14ac:dyDescent="0.25">
      <c r="A8" s="41" t="s">
        <v>1</v>
      </c>
      <c r="B8" s="42"/>
      <c r="C8" s="43"/>
      <c r="D8" s="43">
        <v>800</v>
      </c>
      <c r="E8" s="44">
        <v>1600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5"/>
      <c r="R8" s="45"/>
      <c r="S8" s="45"/>
      <c r="T8" s="46">
        <f>SUM(C8:R8)</f>
        <v>2400</v>
      </c>
      <c r="W8" s="6"/>
    </row>
    <row r="9" spans="1:24" x14ac:dyDescent="0.25">
      <c r="A9" s="41" t="s">
        <v>2</v>
      </c>
      <c r="B9" s="42"/>
      <c r="C9" s="43"/>
      <c r="D9" s="43">
        <v>600</v>
      </c>
      <c r="E9" s="44">
        <v>200</v>
      </c>
      <c r="F9" s="43"/>
      <c r="G9" s="43"/>
      <c r="H9" s="43"/>
      <c r="I9" s="43"/>
      <c r="J9" s="43"/>
      <c r="K9" s="43"/>
      <c r="L9" s="43"/>
      <c r="M9" s="43"/>
      <c r="N9" s="43"/>
      <c r="O9" s="46"/>
      <c r="P9" s="46"/>
      <c r="Q9" s="45"/>
      <c r="R9" s="45"/>
      <c r="S9" s="45"/>
      <c r="T9" s="46">
        <f t="shared" ref="T9:T52" si="0">SUM(C9:R9)</f>
        <v>800</v>
      </c>
      <c r="W9" s="8"/>
      <c r="X9" s="7"/>
    </row>
    <row r="10" spans="1:24" x14ac:dyDescent="0.25">
      <c r="A10" s="41" t="s">
        <v>33</v>
      </c>
      <c r="B10" s="42"/>
      <c r="C10" s="43"/>
      <c r="D10" s="43">
        <v>10</v>
      </c>
      <c r="E10" s="44">
        <v>70</v>
      </c>
      <c r="F10" s="43"/>
      <c r="G10" s="43"/>
      <c r="H10" s="43"/>
      <c r="I10" s="43"/>
      <c r="J10" s="43"/>
      <c r="K10" s="43"/>
      <c r="L10" s="43"/>
      <c r="M10" s="43"/>
      <c r="N10" s="43"/>
      <c r="O10" s="46"/>
      <c r="P10" s="46"/>
      <c r="Q10" s="45"/>
      <c r="R10" s="45"/>
      <c r="S10" s="45"/>
      <c r="T10" s="46"/>
      <c r="W10" s="8"/>
      <c r="X10" s="7"/>
    </row>
    <row r="11" spans="1:24" x14ac:dyDescent="0.25">
      <c r="A11" s="41" t="s">
        <v>3</v>
      </c>
      <c r="B11" s="42"/>
      <c r="C11" s="43"/>
      <c r="D11" s="43">
        <v>35</v>
      </c>
      <c r="E11" s="43">
        <v>0</v>
      </c>
      <c r="F11" s="17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5"/>
      <c r="R11" s="45"/>
      <c r="S11" s="45"/>
      <c r="T11" s="46">
        <f t="shared" si="0"/>
        <v>35</v>
      </c>
      <c r="W11" s="8"/>
      <c r="X11" s="7"/>
    </row>
    <row r="12" spans="1:24" x14ac:dyDescent="0.25">
      <c r="A12" s="47" t="s">
        <v>10</v>
      </c>
      <c r="B12" s="17"/>
      <c r="C12" s="43"/>
      <c r="D12" s="43">
        <v>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5"/>
      <c r="R12" s="45"/>
      <c r="S12" s="45"/>
      <c r="T12" s="46">
        <f t="shared" si="0"/>
        <v>0</v>
      </c>
      <c r="W12" s="8"/>
      <c r="X12" s="7"/>
    </row>
    <row r="13" spans="1:24" x14ac:dyDescent="0.25">
      <c r="A13" s="41" t="s">
        <v>19</v>
      </c>
      <c r="B13" s="17"/>
      <c r="C13" s="43"/>
      <c r="D13" s="43"/>
      <c r="E13" s="43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5"/>
      <c r="R13" s="45"/>
      <c r="S13" s="45"/>
      <c r="T13" s="46">
        <f t="shared" si="0"/>
        <v>25</v>
      </c>
    </row>
    <row r="14" spans="1:24" ht="14.4" thickBot="1" x14ac:dyDescent="0.3">
      <c r="A14" s="47"/>
      <c r="B14" s="17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5"/>
      <c r="R14" s="45"/>
      <c r="S14" s="45"/>
      <c r="T14" s="46">
        <f t="shared" si="0"/>
        <v>0</v>
      </c>
    </row>
    <row r="15" spans="1:24" ht="27.6" hidden="1" x14ac:dyDescent="0.25">
      <c r="A15" s="38" t="s">
        <v>23</v>
      </c>
      <c r="B15" s="17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5"/>
      <c r="R15" s="45"/>
      <c r="S15" s="45"/>
      <c r="T15" s="46">
        <f t="shared" si="0"/>
        <v>0</v>
      </c>
    </row>
    <row r="16" spans="1:24" hidden="1" x14ac:dyDescent="0.25">
      <c r="A16" s="41" t="s">
        <v>1</v>
      </c>
      <c r="B16" s="42"/>
      <c r="C16" s="43"/>
      <c r="D16" s="43"/>
      <c r="E16" s="43"/>
      <c r="F16" s="17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5"/>
      <c r="R16" s="45"/>
      <c r="S16" s="45"/>
      <c r="T16" s="46">
        <f>SUM(C16:S16)</f>
        <v>0</v>
      </c>
    </row>
    <row r="17" spans="1:24" ht="14.4" hidden="1" x14ac:dyDescent="0.3">
      <c r="A17" s="41" t="s">
        <v>2</v>
      </c>
      <c r="B17" s="42"/>
      <c r="C17" s="43"/>
      <c r="D17" s="43"/>
      <c r="E17" s="43"/>
      <c r="F17" s="1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5"/>
      <c r="R17" s="45"/>
      <c r="S17" s="45"/>
      <c r="T17" s="46">
        <f>SUM(C17:S17)</f>
        <v>0</v>
      </c>
      <c r="W17" s="19"/>
      <c r="X17"/>
    </row>
    <row r="18" spans="1:24" ht="15" hidden="1" thickBot="1" x14ac:dyDescent="0.35">
      <c r="A18" s="41" t="s">
        <v>19</v>
      </c>
      <c r="B18" s="42"/>
      <c r="C18" s="43"/>
      <c r="D18" s="43"/>
      <c r="E18" s="43"/>
      <c r="F18" s="17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5"/>
      <c r="R18" s="45"/>
      <c r="S18" s="45"/>
      <c r="T18" s="46">
        <f t="shared" si="0"/>
        <v>0</v>
      </c>
      <c r="W18" s="20"/>
      <c r="X18" s="21"/>
    </row>
    <row r="19" spans="1:24" ht="14.4" hidden="1" x14ac:dyDescent="0.3">
      <c r="A19" s="41" t="s">
        <v>3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5"/>
      <c r="R19" s="45"/>
      <c r="S19" s="45"/>
      <c r="T19" s="46">
        <f t="shared" si="0"/>
        <v>0</v>
      </c>
      <c r="W19" s="22"/>
      <c r="X19" s="21"/>
    </row>
    <row r="20" spans="1:24" ht="14.4" hidden="1" x14ac:dyDescent="0.3">
      <c r="A20" s="41" t="s">
        <v>10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5"/>
      <c r="R20" s="45"/>
      <c r="S20" s="45"/>
      <c r="T20" s="46">
        <f t="shared" si="0"/>
        <v>0</v>
      </c>
      <c r="W20" s="22"/>
      <c r="X20" s="23"/>
    </row>
    <row r="21" spans="1:24" ht="14.4" hidden="1" x14ac:dyDescent="0.3">
      <c r="A21" s="47"/>
      <c r="B21" s="17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5"/>
      <c r="R21" s="45"/>
      <c r="S21" s="45"/>
      <c r="T21" s="46">
        <f t="shared" si="0"/>
        <v>0</v>
      </c>
      <c r="W21" s="22"/>
      <c r="X21" s="21"/>
    </row>
    <row r="22" spans="1:24" ht="14.4" hidden="1" x14ac:dyDescent="0.3">
      <c r="A22" s="48" t="s">
        <v>4</v>
      </c>
      <c r="B22" s="17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5"/>
      <c r="R22" s="45"/>
      <c r="S22" s="45"/>
      <c r="T22" s="46">
        <f t="shared" si="0"/>
        <v>0</v>
      </c>
      <c r="W22" s="22"/>
      <c r="X22" s="21"/>
    </row>
    <row r="23" spans="1:24" ht="14.4" hidden="1" x14ac:dyDescent="0.3">
      <c r="A23" s="41" t="s">
        <v>5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5"/>
      <c r="R23" s="45"/>
      <c r="S23" s="45"/>
      <c r="T23" s="46">
        <f t="shared" si="0"/>
        <v>0</v>
      </c>
      <c r="W23" s="20"/>
      <c r="X23" s="21"/>
    </row>
    <row r="24" spans="1:24" ht="14.4" hidden="1" x14ac:dyDescent="0.3">
      <c r="A24" s="47"/>
      <c r="B24" s="17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5"/>
      <c r="R24" s="45"/>
      <c r="S24" s="45"/>
      <c r="T24" s="46">
        <f t="shared" si="0"/>
        <v>0</v>
      </c>
      <c r="W24" s="20"/>
      <c r="X24" s="21"/>
    </row>
    <row r="25" spans="1:24" hidden="1" x14ac:dyDescent="0.25">
      <c r="A25" s="48" t="s">
        <v>6</v>
      </c>
      <c r="B25" s="17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5"/>
      <c r="R25" s="45"/>
      <c r="S25" s="45"/>
      <c r="T25" s="46">
        <f t="shared" si="0"/>
        <v>0</v>
      </c>
      <c r="W25" s="20"/>
      <c r="X25" s="23"/>
    </row>
    <row r="26" spans="1:24" ht="15" hidden="1" thickBot="1" x14ac:dyDescent="0.35">
      <c r="A26" s="49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5"/>
      <c r="R26" s="45"/>
      <c r="S26" s="45"/>
      <c r="T26" s="46">
        <f t="shared" si="0"/>
        <v>0</v>
      </c>
      <c r="W26" s="20"/>
      <c r="X26" s="21"/>
    </row>
    <row r="27" spans="1:24" ht="15" thickBot="1" x14ac:dyDescent="0.35">
      <c r="A27" s="48" t="s">
        <v>9</v>
      </c>
      <c r="B27" s="17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5"/>
      <c r="R27" s="45"/>
      <c r="S27" s="45"/>
      <c r="T27" s="46">
        <f t="shared" si="0"/>
        <v>0</v>
      </c>
      <c r="W27" s="26"/>
      <c r="X27" s="27"/>
    </row>
    <row r="28" spans="1:24" ht="28.8" thickBot="1" x14ac:dyDescent="0.35">
      <c r="A28" s="41" t="s">
        <v>34</v>
      </c>
      <c r="B28" s="17"/>
      <c r="C28" s="43"/>
      <c r="D28" s="43"/>
      <c r="E28" s="44">
        <v>1237.96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5"/>
      <c r="R28" s="45"/>
      <c r="S28" s="45"/>
      <c r="T28" s="46">
        <f t="shared" si="0"/>
        <v>1237.96</v>
      </c>
      <c r="W28" s="28"/>
      <c r="X28" s="29"/>
    </row>
    <row r="29" spans="1:24" ht="28.8" thickBot="1" x14ac:dyDescent="0.35">
      <c r="A29" s="41" t="s">
        <v>21</v>
      </c>
      <c r="B29" s="42"/>
      <c r="C29" s="43"/>
      <c r="D29" s="43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5"/>
      <c r="R29" s="45"/>
      <c r="S29" s="45"/>
      <c r="T29" s="46">
        <f t="shared" si="0"/>
        <v>0</v>
      </c>
      <c r="W29" s="30"/>
      <c r="X29" s="29"/>
    </row>
    <row r="30" spans="1:24" ht="28.8" thickBot="1" x14ac:dyDescent="0.35">
      <c r="A30" s="41" t="s">
        <v>17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5"/>
      <c r="R30" s="45"/>
      <c r="S30" s="45"/>
      <c r="T30" s="46">
        <f t="shared" si="0"/>
        <v>0</v>
      </c>
      <c r="W30" s="30"/>
      <c r="X30" s="31"/>
    </row>
    <row r="31" spans="1:24" ht="15" thickBot="1" x14ac:dyDescent="0.35">
      <c r="A31" s="41" t="s">
        <v>12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5"/>
      <c r="R31" s="45"/>
      <c r="S31" s="45"/>
      <c r="T31" s="46">
        <f t="shared" si="0"/>
        <v>0</v>
      </c>
      <c r="W31" s="30"/>
      <c r="X31" s="29"/>
    </row>
    <row r="32" spans="1:24" ht="15" thickBot="1" x14ac:dyDescent="0.35">
      <c r="A32" s="41" t="s">
        <v>14</v>
      </c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5"/>
      <c r="R32" s="45"/>
      <c r="S32" s="45"/>
      <c r="T32" s="46">
        <f t="shared" si="0"/>
        <v>0</v>
      </c>
      <c r="W32" s="28"/>
      <c r="X32" s="29"/>
    </row>
    <row r="33" spans="1:24" ht="14.4" thickBot="1" x14ac:dyDescent="0.3">
      <c r="A33" s="41" t="s">
        <v>18</v>
      </c>
      <c r="B33" s="42"/>
      <c r="C33" s="43"/>
      <c r="D33" s="43"/>
      <c r="E33" s="44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5"/>
      <c r="R33" s="45"/>
      <c r="S33" s="45"/>
      <c r="T33" s="46">
        <f>SUM(C33:S33)</f>
        <v>0</v>
      </c>
      <c r="W33" s="28"/>
      <c r="X33" s="31"/>
    </row>
    <row r="34" spans="1:24" ht="15" thickBot="1" x14ac:dyDescent="0.35">
      <c r="A34" s="41" t="s">
        <v>29</v>
      </c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5"/>
      <c r="R34" s="45"/>
      <c r="S34" s="45"/>
      <c r="T34" s="46">
        <f t="shared" si="0"/>
        <v>0</v>
      </c>
      <c r="W34" s="28"/>
      <c r="X34" s="29"/>
    </row>
    <row r="35" spans="1:24" ht="15" thickBot="1" x14ac:dyDescent="0.35">
      <c r="A35" s="41" t="s">
        <v>7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5"/>
      <c r="R35" s="45"/>
      <c r="S35" s="45"/>
      <c r="T35" s="46">
        <f t="shared" si="0"/>
        <v>0</v>
      </c>
      <c r="W35" s="26"/>
      <c r="X35" s="32"/>
    </row>
    <row r="36" spans="1:24" x14ac:dyDescent="0.25">
      <c r="A36" s="41" t="s">
        <v>8</v>
      </c>
      <c r="B36" s="42"/>
      <c r="C36" s="43"/>
      <c r="D36" s="43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5"/>
      <c r="R36" s="45"/>
      <c r="S36" s="45"/>
      <c r="T36" s="46">
        <f t="shared" si="0"/>
        <v>0</v>
      </c>
      <c r="W36" s="24"/>
      <c r="X36" s="25"/>
    </row>
    <row r="37" spans="1:24" ht="14.4" x14ac:dyDescent="0.3">
      <c r="A37" s="50" t="s">
        <v>26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5"/>
      <c r="R37" s="45"/>
      <c r="S37" s="45"/>
      <c r="T37" s="46">
        <f t="shared" si="0"/>
        <v>0</v>
      </c>
      <c r="W37" s="24"/>
      <c r="X37" s="21"/>
    </row>
    <row r="38" spans="1:24" ht="14.4" x14ac:dyDescent="0.3">
      <c r="A38" s="50" t="s">
        <v>25</v>
      </c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5"/>
      <c r="R38" s="45"/>
      <c r="S38" s="45"/>
      <c r="T38" s="46">
        <f t="shared" si="0"/>
        <v>0</v>
      </c>
      <c r="W38" s="24"/>
      <c r="X38" s="21"/>
    </row>
    <row r="39" spans="1:24" ht="28.2" x14ac:dyDescent="0.3">
      <c r="A39" s="41" t="s">
        <v>16</v>
      </c>
      <c r="B39" s="42"/>
      <c r="C39" s="43"/>
      <c r="D39" s="43"/>
      <c r="E39" s="44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5"/>
      <c r="R39" s="45"/>
      <c r="S39" s="45"/>
      <c r="T39" s="46">
        <f t="shared" si="0"/>
        <v>0</v>
      </c>
      <c r="W39" s="24"/>
      <c r="X39" s="21"/>
    </row>
    <row r="40" spans="1:24" ht="27.6" hidden="1" x14ac:dyDescent="0.25">
      <c r="A40" s="41" t="s">
        <v>15</v>
      </c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5"/>
      <c r="R40" s="45"/>
      <c r="S40" s="45"/>
      <c r="T40" s="46">
        <f t="shared" si="0"/>
        <v>0</v>
      </c>
      <c r="W40" s="24"/>
      <c r="X40" s="24"/>
    </row>
    <row r="41" spans="1:24" ht="27.6" hidden="1" x14ac:dyDescent="0.25">
      <c r="A41" s="49" t="s">
        <v>30</v>
      </c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5"/>
      <c r="R41" s="45"/>
      <c r="S41" s="45"/>
      <c r="T41" s="46">
        <f t="shared" si="0"/>
        <v>0</v>
      </c>
    </row>
    <row r="42" spans="1:24" x14ac:dyDescent="0.25">
      <c r="A42" s="49" t="s">
        <v>24</v>
      </c>
      <c r="B42" s="42"/>
      <c r="C42" s="43"/>
      <c r="D42" s="43"/>
      <c r="E42" s="44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5"/>
      <c r="R42" s="45"/>
      <c r="S42" s="45"/>
      <c r="T42" s="46">
        <f t="shared" si="0"/>
        <v>0</v>
      </c>
    </row>
    <row r="43" spans="1:24" x14ac:dyDescent="0.25">
      <c r="A43" s="47" t="s">
        <v>20</v>
      </c>
      <c r="B43" s="17"/>
      <c r="C43" s="43"/>
      <c r="D43" s="43"/>
      <c r="E43" s="43">
        <v>31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5"/>
      <c r="R43" s="45"/>
      <c r="S43" s="45"/>
      <c r="T43" s="46">
        <f t="shared" si="0"/>
        <v>31</v>
      </c>
    </row>
    <row r="44" spans="1:24" x14ac:dyDescent="0.25">
      <c r="A44" s="47" t="s">
        <v>22</v>
      </c>
      <c r="B44" s="17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5"/>
      <c r="R44" s="45"/>
      <c r="S44" s="45"/>
      <c r="T44" s="46">
        <f t="shared" si="0"/>
        <v>0</v>
      </c>
    </row>
    <row r="45" spans="1:24" ht="15" customHeight="1" x14ac:dyDescent="0.25">
      <c r="A45" s="47" t="s">
        <v>27</v>
      </c>
      <c r="B45" s="17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5"/>
      <c r="R45" s="45"/>
      <c r="S45" s="45"/>
      <c r="T45" s="46">
        <f t="shared" si="0"/>
        <v>0</v>
      </c>
    </row>
    <row r="46" spans="1:24" x14ac:dyDescent="0.25">
      <c r="A46" s="51" t="s">
        <v>31</v>
      </c>
      <c r="B46" s="17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5"/>
      <c r="R46" s="45"/>
      <c r="S46" s="45"/>
      <c r="T46" s="46">
        <f t="shared" si="0"/>
        <v>0</v>
      </c>
    </row>
    <row r="47" spans="1:24" x14ac:dyDescent="0.25">
      <c r="A47" s="47" t="s">
        <v>13</v>
      </c>
      <c r="B47" s="17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5"/>
      <c r="R47" s="45"/>
      <c r="S47" s="45"/>
      <c r="T47" s="46">
        <f t="shared" si="0"/>
        <v>0</v>
      </c>
    </row>
    <row r="48" spans="1:24" x14ac:dyDescent="0.25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5"/>
      <c r="R48" s="45"/>
      <c r="S48" s="45"/>
      <c r="T48" s="46">
        <f t="shared" si="0"/>
        <v>0</v>
      </c>
    </row>
    <row r="49" spans="1:20" x14ac:dyDescent="0.25">
      <c r="A49" s="52" t="s">
        <v>54</v>
      </c>
      <c r="B49" s="42"/>
      <c r="C49" s="46">
        <f t="shared" ref="C49:S49" si="1">SUM(C8:C48)</f>
        <v>0</v>
      </c>
      <c r="D49" s="53">
        <f t="shared" si="1"/>
        <v>1445</v>
      </c>
      <c r="E49" s="46">
        <f t="shared" si="1"/>
        <v>3163.96</v>
      </c>
      <c r="F49" s="46">
        <f t="shared" si="1"/>
        <v>0</v>
      </c>
      <c r="G49" s="46">
        <f t="shared" si="1"/>
        <v>0</v>
      </c>
      <c r="H49" s="46">
        <f t="shared" si="1"/>
        <v>0</v>
      </c>
      <c r="I49" s="46">
        <f t="shared" si="1"/>
        <v>0</v>
      </c>
      <c r="J49" s="46">
        <f t="shared" si="1"/>
        <v>0</v>
      </c>
      <c r="K49" s="46">
        <f t="shared" si="1"/>
        <v>0</v>
      </c>
      <c r="L49" s="46">
        <f t="shared" si="1"/>
        <v>0</v>
      </c>
      <c r="M49" s="46">
        <f t="shared" si="1"/>
        <v>0</v>
      </c>
      <c r="N49" s="46">
        <f t="shared" si="1"/>
        <v>0</v>
      </c>
      <c r="O49" s="46">
        <f t="shared" si="1"/>
        <v>0</v>
      </c>
      <c r="P49" s="46">
        <f t="shared" si="1"/>
        <v>0</v>
      </c>
      <c r="Q49" s="53">
        <f t="shared" si="1"/>
        <v>0</v>
      </c>
      <c r="R49" s="53">
        <f t="shared" si="1"/>
        <v>0</v>
      </c>
      <c r="S49" s="53">
        <f t="shared" si="1"/>
        <v>0</v>
      </c>
      <c r="T49" s="46">
        <f t="shared" si="0"/>
        <v>4608.96</v>
      </c>
    </row>
    <row r="50" spans="1:20" x14ac:dyDescent="0.25">
      <c r="A50" s="52"/>
      <c r="B50" s="42"/>
      <c r="C50" s="46"/>
      <c r="D50" s="53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53"/>
      <c r="R50" s="53"/>
      <c r="S50" s="53"/>
      <c r="T50" s="46"/>
    </row>
    <row r="51" spans="1:20" x14ac:dyDescent="0.25">
      <c r="A51" s="54" t="s">
        <v>52</v>
      </c>
      <c r="B51" s="42"/>
      <c r="C51" s="46"/>
      <c r="D51" s="53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53"/>
      <c r="R51" s="53"/>
      <c r="S51" s="53"/>
      <c r="T51" s="46"/>
    </row>
    <row r="52" spans="1:20" x14ac:dyDescent="0.25">
      <c r="A52" s="52" t="s">
        <v>55</v>
      </c>
      <c r="B52" s="42"/>
      <c r="C52" s="46"/>
      <c r="D52" s="53"/>
      <c r="E52" s="46">
        <v>5635.1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53"/>
      <c r="R52" s="53"/>
      <c r="S52" s="53"/>
      <c r="T52" s="46">
        <f t="shared" si="0"/>
        <v>5635.1</v>
      </c>
    </row>
    <row r="53" spans="1:20" x14ac:dyDescent="0.25">
      <c r="A53" s="52" t="s">
        <v>56</v>
      </c>
      <c r="B53" s="42"/>
      <c r="C53" s="46"/>
      <c r="D53" s="53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53"/>
      <c r="R53" s="53"/>
      <c r="S53" s="53"/>
      <c r="T53" s="46"/>
    </row>
    <row r="54" spans="1:20" x14ac:dyDescent="0.25">
      <c r="A54" s="52"/>
      <c r="B54" s="42"/>
      <c r="C54" s="46"/>
      <c r="D54" s="53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53"/>
      <c r="R54" s="53"/>
      <c r="S54" s="53"/>
      <c r="T54" s="46"/>
    </row>
    <row r="55" spans="1:20" x14ac:dyDescent="0.25">
      <c r="A55" s="54" t="s">
        <v>35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15" t="s">
        <v>36</v>
      </c>
      <c r="B56" s="3"/>
      <c r="C56" s="67"/>
      <c r="D56" s="67"/>
      <c r="E56" s="67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4"/>
    </row>
    <row r="57" spans="1:20" x14ac:dyDescent="0.25">
      <c r="A57" s="11" t="s">
        <v>40</v>
      </c>
      <c r="B57" s="3"/>
      <c r="C57" s="67">
        <v>-2000</v>
      </c>
      <c r="D57" s="67"/>
      <c r="E57" s="67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4"/>
    </row>
    <row r="58" spans="1:20" ht="27.6" x14ac:dyDescent="0.25">
      <c r="A58" s="14" t="s">
        <v>39</v>
      </c>
      <c r="B58" s="3"/>
      <c r="C58" s="67">
        <v>-2160</v>
      </c>
      <c r="D58" s="67"/>
      <c r="E58" s="6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14" t="s">
        <v>48</v>
      </c>
      <c r="B59" s="3"/>
      <c r="C59" s="67"/>
      <c r="D59" s="67"/>
      <c r="E59" s="67">
        <v>-210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13" t="s">
        <v>37</v>
      </c>
      <c r="C60" s="67"/>
      <c r="D60" s="67"/>
      <c r="E60" s="6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5"/>
    </row>
    <row r="61" spans="1:20" x14ac:dyDescent="0.25">
      <c r="A61" s="12" t="s">
        <v>38</v>
      </c>
      <c r="C61" s="67">
        <v>4160</v>
      </c>
      <c r="D61" s="67"/>
      <c r="E61" s="67">
        <v>210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5"/>
    </row>
    <row r="62" spans="1:20" x14ac:dyDescent="0.25">
      <c r="A62" s="1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5"/>
    </row>
    <row r="63" spans="1:20" x14ac:dyDescent="0.25">
      <c r="A63" s="1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5"/>
    </row>
    <row r="64" spans="1:20" x14ac:dyDescent="0.25">
      <c r="A64" s="1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4"/>
    </row>
    <row r="65" spans="1:20" x14ac:dyDescent="0.25">
      <c r="A65" s="1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5"/>
    </row>
    <row r="66" spans="1:20" x14ac:dyDescent="0.25">
      <c r="A66" s="1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5"/>
    </row>
    <row r="67" spans="1:20" x14ac:dyDescent="0.25">
      <c r="A67" s="1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5"/>
    </row>
    <row r="68" spans="1:20" x14ac:dyDescent="0.25">
      <c r="A68" s="1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5"/>
    </row>
    <row r="69" spans="1:20" x14ac:dyDescent="0.25">
      <c r="A69" s="1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5"/>
    </row>
    <row r="70" spans="1:20" x14ac:dyDescent="0.25">
      <c r="A70" s="1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5"/>
    </row>
    <row r="71" spans="1:20" x14ac:dyDescent="0.25">
      <c r="A71" s="1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4"/>
    </row>
    <row r="72" spans="1:20" x14ac:dyDescent="0.25">
      <c r="A72" s="1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4"/>
    </row>
    <row r="73" spans="1:20" x14ac:dyDescent="0.25">
      <c r="A73" s="1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</row>
    <row r="74" spans="1:20" x14ac:dyDescent="0.25">
      <c r="A74" s="1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5"/>
    </row>
    <row r="75" spans="1:20" x14ac:dyDescent="0.25">
      <c r="A75" s="1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5">
      <c r="A76" s="1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1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1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5">
      <c r="A79" s="1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</sheetData>
  <mergeCells count="4">
    <mergeCell ref="A1:T1"/>
    <mergeCell ref="A2:T2"/>
    <mergeCell ref="A3:T3"/>
    <mergeCell ref="A4:T4"/>
  </mergeCells>
  <hyperlinks>
    <hyperlink ref="A37" r:id="rId1" display="DD@SH" xr:uid="{00000000-0004-0000-0000-000000000000}"/>
  </hyperlinks>
  <printOptions horizontalCentered="1" gridLines="1"/>
  <pageMargins left="0.2" right="0.2" top="0.5" bottom="0.5" header="0.05" footer="0.05"/>
  <pageSetup scale="73" orientation="landscape" copies="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Monthly Detail 20_21</vt:lpstr>
      <vt:lpstr>'Monthly Detail 20_21'!Print_Area</vt:lpstr>
      <vt:lpstr>'Monthly Detail 20_21'!Print_Titles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Spivey</dc:creator>
  <cp:lastModifiedBy>Paquita Mason</cp:lastModifiedBy>
  <cp:lastPrinted>2020-05-06T23:59:34Z</cp:lastPrinted>
  <dcterms:created xsi:type="dcterms:W3CDTF">2018-07-24T02:13:53Z</dcterms:created>
  <dcterms:modified xsi:type="dcterms:W3CDTF">2020-10-16T00:25:36Z</dcterms:modified>
</cp:coreProperties>
</file>